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Card" state="visible" r:id="rId4"/>
  </sheets>
  <definedNames>
    <definedName name="_xlnm.Print_Area" localSheetId="0">'Time Card'!$A1:$H46</definedName>
  </definedNames>
  <calcPr calcId="171027" fullCalcOnLoad="1"/>
</workbook>
</file>

<file path=xl/sharedStrings.xml><?xml version="1.0" encoding="utf-8"?>
<sst xmlns="http://schemas.openxmlformats.org/spreadsheetml/2006/main" count="59" uniqueCount="37">
  <si>
    <t>Biweekly Time Card</t>
  </si>
  <si>
    <t>Employee name:</t>
  </si>
  <si>
    <t>Employee ID:</t>
  </si>
  <si>
    <t>Employer / manager:</t>
  </si>
  <si>
    <t>Pay period start (Monday):</t>
  </si>
  <si>
    <t>Hourly rate ($):</t>
  </si>
  <si>
    <t>Overtime multiplier:</t>
  </si>
  <si>
    <t>Week 1</t>
  </si>
  <si>
    <t>Day</t>
  </si>
  <si>
    <t>Date</t>
  </si>
  <si>
    <t>In</t>
  </si>
  <si>
    <t>Lunch out</t>
  </si>
  <si>
    <t>Lunch in</t>
  </si>
  <si>
    <t>Out</t>
  </si>
  <si>
    <t>Break (min)</t>
  </si>
  <si>
    <t>Hours</t>
  </si>
  <si>
    <t>Monday</t>
  </si>
  <si>
    <t>Tuesday</t>
  </si>
  <si>
    <t>Wednesday</t>
  </si>
  <si>
    <t>Thursday</t>
  </si>
  <si>
    <t>Friday</t>
  </si>
  <si>
    <t>Saturday</t>
  </si>
  <si>
    <t>Sunday</t>
  </si>
  <si>
    <t>Total hours</t>
  </si>
  <si>
    <t>Regular hours (up to 40)</t>
  </si>
  <si>
    <t>Overtime hours (over 40)</t>
  </si>
  <si>
    <t>Regular pay</t>
  </si>
  <si>
    <t>Overtime pay</t>
  </si>
  <si>
    <t>Gross pay</t>
  </si>
  <si>
    <t>Week 2</t>
  </si>
  <si>
    <t>Pay period total hours</t>
  </si>
  <si>
    <t>Pay period regular hours</t>
  </si>
  <si>
    <t>Pay period overtime hours</t>
  </si>
  <si>
    <t>Pay period gross pay</t>
  </si>
  <si>
    <t>Employee signature:</t>
  </si>
  <si>
    <t>Date:</t>
  </si>
  <si>
    <t>Supervisor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</si>
</sst>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&quot;$&quot;#,##0.00"/>
    <numFmt numFmtId="166" formatCode="ddd, mmm d"/>
  </numFmts>
  <fonts count="7" x14ac:knownFonts="1">
    <font>
      <color theme="1"/>
      <family val="2"/>
      <scheme val="minor"/>
      <sz val="11"/>
      <name val="Calibri"/>
    </font>
    <font>
      <b/>
      <color rgb="FF0B6E4F"/>
      <sz val="18"/>
    </font>
    <font>
      <b/>
      <sz val="10"/>
    </font>
    <font>
      <b/>
      <color rgb="FF0B6E4F"/>
      <sz val="12"/>
    </font>
    <font>
      <b/>
    </font>
    <font/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E3F1EC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CD8"/>
      </bottom>
      <diagonal/>
    </border>
    <border>
      <left style="thin">
        <color rgb="FFD9DCD8"/>
      </left>
      <right style="thin">
        <color rgb="FFD9DCD8"/>
      </right>
      <top style="thin">
        <color rgb="FFD9DCD8"/>
      </top>
      <bottom style="thin">
        <color rgb="FFD9DCD8"/>
      </bottom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165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166" fontId="0" fillId="0" borderId="2" xfId="0" applyNumberFormat="1" applyBorder="1" applyProtection="1">
      <protection locked="0"/>
    </xf>
    <xf numFmtId="18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right"/>
    </xf>
    <xf numFmtId="2" fontId="4" fillId="0" borderId="0" xfId="0" applyNumberFormat="1" applyFont="1"/>
    <xf numFmtId="0" fontId="5" fillId="0" borderId="0" xfId="0" applyFont="1" applyAlignment="1">
      <alignment horizontal="right"/>
    </xf>
    <xf numFmtId="2" fontId="0" fillId="0" borderId="0" xfId="0" applyNumberFormat="1"/>
    <xf numFmtId="165" fontId="0" fillId="0" borderId="0" xfId="0" applyNumberFormat="1"/>
    <xf numFmtId="165" fontId="4" fillId="2" borderId="0" xfId="0" applyNumberFormat="1" applyFont="1" applyFill="1"/>
    <xf numFmtId="0" fontId="6" fillId="0" borderId="0" xfId="0" applyFont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workbookViewId="0"/>
  </sheetViews>
  <sheetFormatPr defaultRowHeight="15" outlineLevelRow="0" outlineLevelCol="0" x14ac:dyDescent="55"/>
  <cols>
    <col min="1" max="1" width="13" customWidth="1"/>
    <col min="2" max="2" width="12" customWidth="1"/>
    <col min="3" max="6" width="11" customWidth="1"/>
    <col min="7" max="7" width="12" customWidth="1"/>
    <col min="8" max="8" width="10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7" x14ac:dyDescent="0.25">
      <c r="A3" s="2" t="s">
        <v>1</v>
      </c>
      <c r="C3" s="3"/>
      <c r="E3" s="2" t="s">
        <v>2</v>
      </c>
      <c r="G3" s="3"/>
    </row>
    <row r="4" spans="1:7" x14ac:dyDescent="0.25">
      <c r="A4" s="2" t="s">
        <v>3</v>
      </c>
      <c r="C4" s="3"/>
      <c r="E4" s="2" t="s">
        <v>4</v>
      </c>
      <c r="G4" s="4"/>
    </row>
    <row r="5" spans="1:7" x14ac:dyDescent="0.25">
      <c r="A5" s="2" t="s">
        <v>5</v>
      </c>
      <c r="C5" s="5"/>
      <c r="E5" s="2" t="s">
        <v>6</v>
      </c>
      <c r="G5" s="6">
        <v>1.5</v>
      </c>
    </row>
    <row r="7" spans="1:8" x14ac:dyDescent="0.25">
      <c r="A7" s="7" t="s">
        <v>7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8</v>
      </c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8" t="s">
        <v>15</v>
      </c>
    </row>
    <row r="9" spans="1:8" x14ac:dyDescent="0.25">
      <c r="A9" s="9" t="s">
        <v>16</v>
      </c>
      <c r="B9" s="10">
        <f>$G$4+0</f>
      </c>
      <c r="C9" s="11"/>
      <c r="D9" s="11"/>
      <c r="E9" s="11"/>
      <c r="F9" s="11"/>
      <c r="G9" s="12"/>
      <c r="H9" s="13">
        <f>IF(C9="","",IF(AND(D9="",E9=""),MOD(F9-C9,1)*24-IF(G9="",0,G9)/60,(MOD(D9-C9,1)+MOD(F9-E9,1))*24-IF(G9="",0,G9)/60))</f>
      </c>
    </row>
    <row r="10" spans="1:8" x14ac:dyDescent="0.25">
      <c r="A10" s="9" t="s">
        <v>17</v>
      </c>
      <c r="B10" s="10">
        <f>$G$4+1</f>
      </c>
      <c r="C10" s="11"/>
      <c r="D10" s="11"/>
      <c r="E10" s="11"/>
      <c r="F10" s="11"/>
      <c r="G10" s="12"/>
      <c r="H10" s="13">
        <f>IF(C10="","",IF(AND(D10="",E10=""),MOD(F10-C10,1)*24-IF(G10="",0,G10)/60,(MOD(D10-C10,1)+MOD(F10-E10,1))*24-IF(G10="",0,G10)/60))</f>
      </c>
    </row>
    <row r="11" spans="1:8" x14ac:dyDescent="0.25">
      <c r="A11" s="9" t="s">
        <v>18</v>
      </c>
      <c r="B11" s="10">
        <f>$G$4+2</f>
      </c>
      <c r="C11" s="11"/>
      <c r="D11" s="11"/>
      <c r="E11" s="11"/>
      <c r="F11" s="11"/>
      <c r="G11" s="12"/>
      <c r="H11" s="13">
        <f>IF(C11="","",IF(AND(D11="",E11=""),MOD(F11-C11,1)*24-IF(G11="",0,G11)/60,(MOD(D11-C11,1)+MOD(F11-E11,1))*24-IF(G11="",0,G11)/60))</f>
      </c>
    </row>
    <row r="12" spans="1:8" x14ac:dyDescent="0.25">
      <c r="A12" s="9" t="s">
        <v>19</v>
      </c>
      <c r="B12" s="10">
        <f>$G$4+3</f>
      </c>
      <c r="C12" s="11"/>
      <c r="D12" s="11"/>
      <c r="E12" s="11"/>
      <c r="F12" s="11"/>
      <c r="G12" s="12"/>
      <c r="H12" s="13">
        <f>IF(C12="","",IF(AND(D12="",E12=""),MOD(F12-C12,1)*24-IF(G12="",0,G12)/60,(MOD(D12-C12,1)+MOD(F12-E12,1))*24-IF(G12="",0,G12)/60))</f>
      </c>
    </row>
    <row r="13" spans="1:8" x14ac:dyDescent="0.25">
      <c r="A13" s="9" t="s">
        <v>20</v>
      </c>
      <c r="B13" s="10">
        <f>$G$4+4</f>
      </c>
      <c r="C13" s="11"/>
      <c r="D13" s="11"/>
      <c r="E13" s="11"/>
      <c r="F13" s="11"/>
      <c r="G13" s="12"/>
      <c r="H13" s="13">
        <f>IF(C13="","",IF(AND(D13="",E13=""),MOD(F13-C13,1)*24-IF(G13="",0,G13)/60,(MOD(D13-C13,1)+MOD(F13-E13,1))*24-IF(G13="",0,G13)/60))</f>
      </c>
    </row>
    <row r="14" spans="1:8" x14ac:dyDescent="0.25">
      <c r="A14" s="9" t="s">
        <v>21</v>
      </c>
      <c r="B14" s="10">
        <f>$G$4+5</f>
      </c>
      <c r="C14" s="11"/>
      <c r="D14" s="11"/>
      <c r="E14" s="11"/>
      <c r="F14" s="11"/>
      <c r="G14" s="12"/>
      <c r="H14" s="13">
        <f>IF(C14="","",IF(AND(D14="",E14=""),MOD(F14-C14,1)*24-IF(G14="",0,G14)/60,(MOD(D14-C14,1)+MOD(F14-E14,1))*24-IF(G14="",0,G14)/60))</f>
      </c>
    </row>
    <row r="15" spans="1:8" x14ac:dyDescent="0.25">
      <c r="A15" s="9" t="s">
        <v>22</v>
      </c>
      <c r="B15" s="10">
        <f>$G$4+6</f>
      </c>
      <c r="C15" s="11"/>
      <c r="D15" s="11"/>
      <c r="E15" s="11"/>
      <c r="F15" s="11"/>
      <c r="G15" s="12"/>
      <c r="H15" s="13">
        <f>IF(C15="","",IF(AND(D15="",E15=""),MOD(F15-C15,1)*24-IF(G15="",0,G15)/60,(MOD(D15-C15,1)+MOD(F15-E15,1))*24-IF(G15="",0,G15)/60))</f>
      </c>
    </row>
    <row r="16" spans="1:8" x14ac:dyDescent="0.25">
      <c r="A16" s="14" t="s">
        <v>23</v>
      </c>
      <c r="B16" s="14"/>
      <c r="C16" s="14"/>
      <c r="D16" s="14"/>
      <c r="E16" s="14"/>
      <c r="F16" s="14"/>
      <c r="G16" s="14"/>
      <c r="H16" s="15">
        <f>SUM(H9:H15)</f>
      </c>
    </row>
    <row r="17" spans="1:8" x14ac:dyDescent="0.25">
      <c r="A17" s="16" t="s">
        <v>24</v>
      </c>
      <c r="B17" s="16"/>
      <c r="C17" s="16"/>
      <c r="D17" s="16"/>
      <c r="E17" s="16"/>
      <c r="F17" s="16"/>
      <c r="G17" s="16"/>
      <c r="H17" s="17">
        <f>MIN(40,H16)</f>
      </c>
    </row>
    <row r="18" spans="1:8" x14ac:dyDescent="0.25">
      <c r="A18" s="16" t="s">
        <v>25</v>
      </c>
      <c r="B18" s="16"/>
      <c r="C18" s="16"/>
      <c r="D18" s="16"/>
      <c r="E18" s="16"/>
      <c r="F18" s="16"/>
      <c r="G18" s="16"/>
      <c r="H18" s="17">
        <f>H16-H17</f>
      </c>
    </row>
    <row r="19" spans="1:8" x14ac:dyDescent="0.25">
      <c r="A19" s="16" t="s">
        <v>26</v>
      </c>
      <c r="B19" s="16"/>
      <c r="C19" s="16"/>
      <c r="D19" s="16"/>
      <c r="E19" s="16"/>
      <c r="F19" s="16"/>
      <c r="G19" s="16"/>
      <c r="H19" s="18">
        <f>H17*$C$5</f>
      </c>
    </row>
    <row r="20" spans="1:8" x14ac:dyDescent="0.25">
      <c r="A20" s="16" t="s">
        <v>27</v>
      </c>
      <c r="B20" s="16"/>
      <c r="C20" s="16"/>
      <c r="D20" s="16"/>
      <c r="E20" s="16"/>
      <c r="F20" s="16"/>
      <c r="G20" s="16"/>
      <c r="H20" s="18">
        <f>H18*$C$5*$G$5</f>
      </c>
    </row>
    <row r="21" spans="1:8" x14ac:dyDescent="0.25">
      <c r="A21" s="14" t="s">
        <v>28</v>
      </c>
      <c r="B21" s="14"/>
      <c r="C21" s="14"/>
      <c r="D21" s="14"/>
      <c r="E21" s="14"/>
      <c r="F21" s="14"/>
      <c r="G21" s="14"/>
      <c r="H21" s="19">
        <f>H19+H20</f>
      </c>
    </row>
    <row r="23" spans="1:8" x14ac:dyDescent="0.25">
      <c r="A23" s="7" t="s">
        <v>29</v>
      </c>
      <c r="B23" s="7"/>
      <c r="C23" s="7"/>
      <c r="D23" s="7"/>
      <c r="E23" s="7"/>
      <c r="F23" s="7"/>
      <c r="G23" s="7"/>
      <c r="H23" s="7"/>
    </row>
    <row r="24" spans="1:8" x14ac:dyDescent="0.25">
      <c r="A24" s="8" t="s">
        <v>8</v>
      </c>
      <c r="B24" s="8" t="s">
        <v>9</v>
      </c>
      <c r="C24" s="8" t="s">
        <v>10</v>
      </c>
      <c r="D24" s="8" t="s">
        <v>11</v>
      </c>
      <c r="E24" s="8" t="s">
        <v>12</v>
      </c>
      <c r="F24" s="8" t="s">
        <v>13</v>
      </c>
      <c r="G24" s="8" t="s">
        <v>14</v>
      </c>
      <c r="H24" s="8" t="s">
        <v>15</v>
      </c>
    </row>
    <row r="25" spans="1:8" x14ac:dyDescent="0.25">
      <c r="A25" s="9" t="s">
        <v>16</v>
      </c>
      <c r="B25" s="10">
        <f>$G$4+7</f>
      </c>
      <c r="C25" s="11"/>
      <c r="D25" s="11"/>
      <c r="E25" s="11"/>
      <c r="F25" s="11"/>
      <c r="G25" s="12"/>
      <c r="H25" s="13">
        <f>IF(C25="","",IF(AND(D25="",E25=""),MOD(F25-C25,1)*24-IF(G25="",0,G25)/60,(MOD(D25-C25,1)+MOD(F25-E25,1))*24-IF(G25="",0,G25)/60))</f>
      </c>
    </row>
    <row r="26" spans="1:8" x14ac:dyDescent="0.25">
      <c r="A26" s="9" t="s">
        <v>17</v>
      </c>
      <c r="B26" s="10">
        <f>$G$4+8</f>
      </c>
      <c r="C26" s="11"/>
      <c r="D26" s="11"/>
      <c r="E26" s="11"/>
      <c r="F26" s="11"/>
      <c r="G26" s="12"/>
      <c r="H26" s="13">
        <f>IF(C26="","",IF(AND(D26="",E26=""),MOD(F26-C26,1)*24-IF(G26="",0,G26)/60,(MOD(D26-C26,1)+MOD(F26-E26,1))*24-IF(G26="",0,G26)/60))</f>
      </c>
    </row>
    <row r="27" spans="1:8" x14ac:dyDescent="0.25">
      <c r="A27" s="9" t="s">
        <v>18</v>
      </c>
      <c r="B27" s="10">
        <f>$G$4+9</f>
      </c>
      <c r="C27" s="11"/>
      <c r="D27" s="11"/>
      <c r="E27" s="11"/>
      <c r="F27" s="11"/>
      <c r="G27" s="12"/>
      <c r="H27" s="13">
        <f>IF(C27="","",IF(AND(D27="",E27=""),MOD(F27-C27,1)*24-IF(G27="",0,G27)/60,(MOD(D27-C27,1)+MOD(F27-E27,1))*24-IF(G27="",0,G27)/60))</f>
      </c>
    </row>
    <row r="28" spans="1:8" x14ac:dyDescent="0.25">
      <c r="A28" s="9" t="s">
        <v>19</v>
      </c>
      <c r="B28" s="10">
        <f>$G$4+10</f>
      </c>
      <c r="C28" s="11"/>
      <c r="D28" s="11"/>
      <c r="E28" s="11"/>
      <c r="F28" s="11"/>
      <c r="G28" s="12"/>
      <c r="H28" s="13">
        <f>IF(C28="","",IF(AND(D28="",E28=""),MOD(F28-C28,1)*24-IF(G28="",0,G28)/60,(MOD(D28-C28,1)+MOD(F28-E28,1))*24-IF(G28="",0,G28)/60))</f>
      </c>
    </row>
    <row r="29" spans="1:8" x14ac:dyDescent="0.25">
      <c r="A29" s="9" t="s">
        <v>20</v>
      </c>
      <c r="B29" s="10">
        <f>$G$4+11</f>
      </c>
      <c r="C29" s="11"/>
      <c r="D29" s="11"/>
      <c r="E29" s="11"/>
      <c r="F29" s="11"/>
      <c r="G29" s="12"/>
      <c r="H29" s="13">
        <f>IF(C29="","",IF(AND(D29="",E29=""),MOD(F29-C29,1)*24-IF(G29="",0,G29)/60,(MOD(D29-C29,1)+MOD(F29-E29,1))*24-IF(G29="",0,G29)/60))</f>
      </c>
    </row>
    <row r="30" spans="1:8" x14ac:dyDescent="0.25">
      <c r="A30" s="9" t="s">
        <v>21</v>
      </c>
      <c r="B30" s="10">
        <f>$G$4+12</f>
      </c>
      <c r="C30" s="11"/>
      <c r="D30" s="11"/>
      <c r="E30" s="11"/>
      <c r="F30" s="11"/>
      <c r="G30" s="12"/>
      <c r="H30" s="13">
        <f>IF(C30="","",IF(AND(D30="",E30=""),MOD(F30-C30,1)*24-IF(G30="",0,G30)/60,(MOD(D30-C30,1)+MOD(F30-E30,1))*24-IF(G30="",0,G30)/60))</f>
      </c>
    </row>
    <row r="31" spans="1:8" x14ac:dyDescent="0.25">
      <c r="A31" s="9" t="s">
        <v>22</v>
      </c>
      <c r="B31" s="10">
        <f>$G$4+13</f>
      </c>
      <c r="C31" s="11"/>
      <c r="D31" s="11"/>
      <c r="E31" s="11"/>
      <c r="F31" s="11"/>
      <c r="G31" s="12"/>
      <c r="H31" s="13">
        <f>IF(C31="","",IF(AND(D31="",E31=""),MOD(F31-C31,1)*24-IF(G31="",0,G31)/60,(MOD(D31-C31,1)+MOD(F31-E31,1))*24-IF(G31="",0,G31)/60))</f>
      </c>
    </row>
    <row r="32" spans="1:8" x14ac:dyDescent="0.25">
      <c r="A32" s="14" t="s">
        <v>23</v>
      </c>
      <c r="B32" s="14"/>
      <c r="C32" s="14"/>
      <c r="D32" s="14"/>
      <c r="E32" s="14"/>
      <c r="F32" s="14"/>
      <c r="G32" s="14"/>
      <c r="H32" s="15">
        <f>SUM(H25:H31)</f>
      </c>
    </row>
    <row r="33" spans="1:8" x14ac:dyDescent="0.25">
      <c r="A33" s="16" t="s">
        <v>24</v>
      </c>
      <c r="B33" s="16"/>
      <c r="C33" s="16"/>
      <c r="D33" s="16"/>
      <c r="E33" s="16"/>
      <c r="F33" s="16"/>
      <c r="G33" s="16"/>
      <c r="H33" s="17">
        <f>MIN(40,H32)</f>
      </c>
    </row>
    <row r="34" spans="1:8" x14ac:dyDescent="0.25">
      <c r="A34" s="16" t="s">
        <v>25</v>
      </c>
      <c r="B34" s="16"/>
      <c r="C34" s="16"/>
      <c r="D34" s="16"/>
      <c r="E34" s="16"/>
      <c r="F34" s="16"/>
      <c r="G34" s="16"/>
      <c r="H34" s="17">
        <f>H32-H33</f>
      </c>
    </row>
    <row r="35" spans="1:8" x14ac:dyDescent="0.25">
      <c r="A35" s="16" t="s">
        <v>26</v>
      </c>
      <c r="B35" s="16"/>
      <c r="C35" s="16"/>
      <c r="D35" s="16"/>
      <c r="E35" s="16"/>
      <c r="F35" s="16"/>
      <c r="G35" s="16"/>
      <c r="H35" s="18">
        <f>H33*$C$5</f>
      </c>
    </row>
    <row r="36" spans="1:8" x14ac:dyDescent="0.25">
      <c r="A36" s="16" t="s">
        <v>27</v>
      </c>
      <c r="B36" s="16"/>
      <c r="C36" s="16"/>
      <c r="D36" s="16"/>
      <c r="E36" s="16"/>
      <c r="F36" s="16"/>
      <c r="G36" s="16"/>
      <c r="H36" s="18">
        <f>H34*$C$5*$G$5</f>
      </c>
    </row>
    <row r="37" spans="1:8" x14ac:dyDescent="0.25">
      <c r="A37" s="14" t="s">
        <v>28</v>
      </c>
      <c r="B37" s="14"/>
      <c r="C37" s="14"/>
      <c r="D37" s="14"/>
      <c r="E37" s="14"/>
      <c r="F37" s="14"/>
      <c r="G37" s="14"/>
      <c r="H37" s="19">
        <f>H35+H36</f>
      </c>
    </row>
    <row r="39" spans="1:8" x14ac:dyDescent="0.25">
      <c r="A39" s="14" t="s">
        <v>30</v>
      </c>
      <c r="B39" s="14"/>
      <c r="C39" s="14"/>
      <c r="D39" s="14"/>
      <c r="E39" s="14"/>
      <c r="F39" s="14"/>
      <c r="G39" s="14"/>
      <c r="H39" s="15">
        <f>H16+H32</f>
      </c>
    </row>
    <row r="40" spans="1:8" x14ac:dyDescent="0.25">
      <c r="A40" s="16" t="s">
        <v>31</v>
      </c>
      <c r="B40" s="16"/>
      <c r="C40" s="16"/>
      <c r="D40" s="16"/>
      <c r="E40" s="16"/>
      <c r="F40" s="16"/>
      <c r="G40" s="16"/>
      <c r="H40" s="17">
        <f>H17+H33</f>
      </c>
    </row>
    <row r="41" spans="1:8" x14ac:dyDescent="0.25">
      <c r="A41" s="16" t="s">
        <v>32</v>
      </c>
      <c r="B41" s="16"/>
      <c r="C41" s="16"/>
      <c r="D41" s="16"/>
      <c r="E41" s="16"/>
      <c r="F41" s="16"/>
      <c r="G41" s="16"/>
      <c r="H41" s="17">
        <f>H18+H34</f>
      </c>
    </row>
    <row r="42" spans="1:8" x14ac:dyDescent="0.25">
      <c r="A42" s="14" t="s">
        <v>33</v>
      </c>
      <c r="B42" s="14"/>
      <c r="C42" s="14"/>
      <c r="D42" s="14"/>
      <c r="E42" s="14"/>
      <c r="F42" s="14"/>
      <c r="G42" s="14"/>
      <c r="H42" s="19">
        <f>H21+H37</f>
      </c>
    </row>
    <row r="44" spans="1:6" x14ac:dyDescent="0.25">
      <c r="A44" s="20" t="s">
        <v>34</v>
      </c>
      <c r="C44" s="21"/>
      <c r="D44" s="21"/>
      <c r="E44" s="20" t="s">
        <v>35</v>
      </c>
      <c r="F44" s="21"/>
    </row>
    <row r="46" spans="1:6" x14ac:dyDescent="0.25">
      <c r="A46" s="20" t="s">
        <v>36</v>
      </c>
      <c r="C46" s="21"/>
      <c r="D46" s="21"/>
      <c r="E46" s="20" t="s">
        <v>35</v>
      </c>
      <c r="F46" s="21"/>
    </row>
  </sheetData>
  <sheetProtection sheet="1"/>
  <mergeCells count="21">
    <mergeCell ref="A1:H1"/>
    <mergeCell ref="A7:H7"/>
    <mergeCell ref="A16:G16"/>
    <mergeCell ref="A17:G17"/>
    <mergeCell ref="A18:G18"/>
    <mergeCell ref="A19:G19"/>
    <mergeCell ref="A20:G20"/>
    <mergeCell ref="A21:G21"/>
    <mergeCell ref="A23:H23"/>
    <mergeCell ref="A32:G32"/>
    <mergeCell ref="A33:G33"/>
    <mergeCell ref="A34:G34"/>
    <mergeCell ref="A35:G35"/>
    <mergeCell ref="A36:G36"/>
    <mergeCell ref="A37:G37"/>
    <mergeCell ref="A39:G39"/>
    <mergeCell ref="A40:G40"/>
    <mergeCell ref="A41:G41"/>
    <mergeCell ref="A42:G42"/>
    <mergeCell ref="C44:D44"/>
    <mergeCell ref="C46:D46"/>
  </mergeCells>
  <dataValidations count="6">
    <dataValidation type="time" allowBlank="1" showErrorMessage="1" errorTitle="Invalid time" error="Enter a time of day, e.g. 8:00 AM." sqref="C10:F15">
      <formula1>0</formula1>
      <formula2>0.9993055556</formula2>
    </dataValidation>
    <dataValidation type="time" allowBlank="1" showErrorMessage="1" errorTitle="Invalid time" error="Enter a time of day, e.g. 8:00 AM." sqref="C25:F31">
      <formula1>0</formula1>
      <formula2>0.9993055556</formula2>
    </dataValidation>
    <dataValidation type="time" allowBlank="1" showErrorMessage="1" errorTitle="Invalid time" error="Enter a time of day, e.g. 8:00 AM." sqref="C9:F15">
      <formula1>0</formula1>
      <formula2>0.9993055556</formula2>
    </dataValidation>
    <dataValidation type="whole" allowBlank="1" showErrorMessage="1" errorTitle="Invalid break" error="Enter whole minutes, 0–1440." sqref="G10:G15">
      <formula1>0</formula1>
      <formula2>1440</formula2>
    </dataValidation>
    <dataValidation type="whole" allowBlank="1" showErrorMessage="1" errorTitle="Invalid break" error="Enter whole minutes, 0–1440." sqref="G25:G31">
      <formula1>0</formula1>
      <formula2>1440</formula2>
    </dataValidation>
    <dataValidation type="whole" allowBlank="1" showErrorMessage="1" errorTitle="Invalid break" error="Enter whole minutes, 0–1440." sqref="G9:G15">
      <formula1>0</formula1>
      <formula2>1440</formula2>
    </dataValidation>
  </dataValidations>
  <printOptions gridLines="1" horizontalCentered="1"/>
  <pageMargins left="0.4" right="0.4" top="0.5" bottom="0.5" header="0.2" footer="0.2"/>
  <pageSetup orientation="landscape" horizontalDpi="4294967295" verticalDpi="4294967295" scale="100" fitToWidth="1" fitToHeight="1"/>
  <headerFooter>
    <oddHeader>&amp;B&amp;16Time Card</oddHeader>
    <oddFooter>&amp;L&amp;8Generated by FreeToolHQ — freetoolhq.com/time-card-template/&amp;R&amp;8Page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FreeToolHQ</dc:creator>
  <dc:title/>
  <dc:subject/>
  <dc:description/>
  <cp:keywords/>
  <cp:category/>
  <cp:lastModifiedBy>FreeToolHQ</cp:lastModifiedBy>
  <dcterms:created xsi:type="dcterms:W3CDTF">2026-09-25T00:00:00Z</dcterms:created>
  <dcterms:modified xsi:type="dcterms:W3CDTF">2026-09-25T00:00:00Z</dcterms:modified>
</cp:coreProperties>
</file>